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Департаменты\Деп. Закупок\Внутренние\Конкурсы\2025\КОТ\РКСМ-1747 НП, АКС\2 ЗД-1747\"/>
    </mc:Choice>
  </mc:AlternateContent>
  <bookViews>
    <workbookView xWindow="480" yWindow="105" windowWidth="20865" windowHeight="9315"/>
  </bookViews>
  <sheets>
    <sheet name="тмц" sheetId="4" r:id="rId1"/>
  </sheets>
  <definedNames>
    <definedName name="_xlnm._FilterDatabase" localSheetId="0" hidden="1">тмц!$A$7:$AJ$22</definedName>
    <definedName name="_xlnm.Print_Area" localSheetId="0">тмц!$A$1:$AJ$35</definedName>
  </definedNames>
  <calcPr calcId="152511"/>
</workbook>
</file>

<file path=xl/calcChain.xml><?xml version="1.0" encoding="utf-8"?>
<calcChain xmlns="http://schemas.openxmlformats.org/spreadsheetml/2006/main">
  <c r="L9" i="4" l="1"/>
  <c r="Z9" i="4" s="1"/>
  <c r="L10" i="4"/>
  <c r="Z10" i="4" s="1"/>
  <c r="L11" i="4"/>
  <c r="Z11" i="4" s="1"/>
  <c r="L12" i="4"/>
  <c r="Z12" i="4" s="1"/>
  <c r="L13" i="4"/>
  <c r="Z13" i="4" s="1"/>
  <c r="L14" i="4"/>
  <c r="Z14" i="4" s="1"/>
  <c r="L15" i="4"/>
  <c r="Z15" i="4" s="1"/>
  <c r="L16" i="4"/>
  <c r="Z16" i="4" s="1"/>
  <c r="L17" i="4"/>
  <c r="Z17" i="4" s="1"/>
  <c r="L18" i="4"/>
  <c r="Z18" i="4" s="1"/>
  <c r="L19" i="4"/>
  <c r="Z19" i="4" s="1"/>
  <c r="L8" i="4"/>
  <c r="Z8" i="4" s="1"/>
  <c r="Z20" i="4" l="1"/>
</calcChain>
</file>

<file path=xl/sharedStrings.xml><?xml version="1.0" encoding="utf-8"?>
<sst xmlns="http://schemas.openxmlformats.org/spreadsheetml/2006/main" count="282" uniqueCount="98">
  <si>
    <t>№ п/п</t>
  </si>
  <si>
    <t>Требования к продукции / ГОСТ</t>
  </si>
  <si>
    <t>Страна 
происхождения</t>
  </si>
  <si>
    <t>Наименование изготовителя 
(производитель)</t>
  </si>
  <si>
    <t>Номенклатура предлагаемой продукции</t>
  </si>
  <si>
    <t>Номенклатура приобретаемого товара</t>
  </si>
  <si>
    <t xml:space="preserve">Количество товара </t>
  </si>
  <si>
    <t>Заказчик</t>
  </si>
  <si>
    <t>Базис поставки</t>
  </si>
  <si>
    <t>Заполняется участником</t>
  </si>
  <si>
    <t>Код ЕНС</t>
  </si>
  <si>
    <t>ЕИ</t>
  </si>
  <si>
    <t>Грузополучатель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</si>
  <si>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</si>
  <si>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</si>
  <si>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</si>
  <si>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</si>
  <si>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</si>
  <si>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</si>
  <si>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</si>
  <si>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</si>
  <si>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</si>
  <si>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</si>
  <si>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</si>
  <si>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</si>
  <si>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Номер закупки</t>
  </si>
  <si>
    <t>Примечание</t>
  </si>
  <si>
    <t>(подпись)</t>
  </si>
  <si>
    <t>(ФИО)</t>
  </si>
  <si>
    <t>(должность)</t>
  </si>
  <si>
    <t>м.п.</t>
  </si>
  <si>
    <t>Цена одной единицы продукции, руб. 
БЕЗ НДС</t>
  </si>
  <si>
    <t>Итоговая стоимость , руб. 
БЕЗ НДС</t>
  </si>
  <si>
    <t>Итоговая стоимость , руб. 
С НДС</t>
  </si>
  <si>
    <t>1. Порядок формирования предложенной цены</t>
  </si>
  <si>
    <t>Основные технические характеристики предлагаемой продукции / ГОСТ</t>
  </si>
  <si>
    <t>Приложение 1.1</t>
  </si>
  <si>
    <t>УСЛОВИЯ ЗАКЛЮЧЕНИЯ ДОГОВОРА ( Техническое предложение +ЦЕНОВОЕ ПРЕДЛОЖЕНИЕ) на поставку ТМЦ</t>
  </si>
  <si>
    <t>2. Опцион Заказчика</t>
  </si>
  <si>
    <t>"_____"________________ 202___ г.</t>
  </si>
  <si>
    <t>ОКДП2</t>
  </si>
  <si>
    <t>ОКВЭД2</t>
  </si>
  <si>
    <t xml:space="preserve">Номер реестровой записи в соответствии с ПП №1875 </t>
  </si>
  <si>
    <t>Цена одной единицы продукции, руб. 
с НДС</t>
  </si>
  <si>
    <t>№ лота</t>
  </si>
  <si>
    <t>ОЛ</t>
  </si>
  <si>
    <t>опросный лист</t>
  </si>
  <si>
    <t>ООО "НОВОГОР-Прикамье"</t>
  </si>
  <si>
    <t>ООО "Амурские коммунальные системы"</t>
  </si>
  <si>
    <t>26.20</t>
  </si>
  <si>
    <r>
      <t>График поставки товара, а также предполагаемый объем продукции применительно к каждому периоду</t>
    </r>
    <r>
      <rPr>
        <b/>
        <sz val="10"/>
        <color rgb="FFFF0000"/>
        <rFont val="Times New Roman"/>
        <family val="1"/>
        <charset val="204"/>
      </rPr>
      <t xml:space="preserve"> 2025 год</t>
    </r>
  </si>
  <si>
    <t>ИТОГО</t>
  </si>
  <si>
    <t xml:space="preserve">Зафиксирована в период срока действия договора и опциона 
</t>
  </si>
  <si>
    <t>Заполняется файл из приложения 7 к документации на соответствие предлагаемого товара требуемой продукции</t>
  </si>
  <si>
    <t>Наименование организации, ИНН</t>
  </si>
  <si>
    <t>!!!! При заполнении приложения №1.1 ЗАПРЕЩЕНО удалять строки, даже если участник подает заявку на одну или несколько позиций лота.</t>
  </si>
  <si>
    <t xml:space="preserve">Начально-максимальная цена одной единицы продукции, руб. без НДС </t>
  </si>
  <si>
    <t xml:space="preserve">Итоговая НМЦ, руб. 
без НДС </t>
  </si>
  <si>
    <t>Заказчик имеет право изменить общее количество поставляемого по Договору Товара в денежном выражении в пределах согласованного опциона.
Под опционом понимается право Заказчика уменьшить (-) или увеличить (+) количество поставляемого Товара в денежном выражении без изменения остальных согласованных условий, в том числе без изменения цен.
Заказчик может воспользоваться Опционом на увеличение в течение 3-х месяцев после окончания последнего месяца поставки указанного в Договоре. Срок действия Опциона на увеличение заканчивается по истечению 3-х месяцев после окончания последнего месяца поставки указанного в Договоре.
Опцион Заказчика в стоимостном выражении в сторону уменьшения может составлять до 100 % от цены Договора.
Опцион Заказчика в стоимостном выражении в сторону увеличения может составлять до 100 % от цены Договора.
Опционы Заказчика в сторону уменьшения и увеличения являются безотзывными офертами Поставщика в отношении уменьшения и увеличения количества Товара в стоимостном выражении.
Акцепт оферты с опционом в сторону уменьшения в стоимостном выражении осуществляется конклюдентными действиями Заказчика посредством выдачи Заявок на соответствующую (меньшую) партию Товара или не направления Заявок на соответствующую партию Товара.
Акцепт оферты с опционом в сторону увеличения в стоимостном выражении осуществляется путем направления Заказчиком Поставщику заявки на использование такого опциона, в которой должно быть указано количество Товара в денежном выражении. Поставщик, получивший заявку на использование опциона Заказчика в сторону увеличения, не вправе отказаться от поставки заявленного Заказчиком дополнительного количества Товара по ценам, определенным в Приложении.</t>
  </si>
  <si>
    <t>РКСМ-1747- ПОПОЗИЦИОННАЯ. Участник может подать заявку на участие в закупке на любую позицию, любые несколько позиций или все позиции по собственному выбору.</t>
  </si>
  <si>
    <t>ПБ01000057</t>
  </si>
  <si>
    <t>26.20.14.100</t>
  </si>
  <si>
    <t>Сервер Dell PowerEdge R660 1U Intel Xeon Gold 6548Y 2,5ГГц DDR5 2x64Гб SSD 8x960Гб SATA ОЛ</t>
  </si>
  <si>
    <t>Опросный лист №ПБ01000057</t>
  </si>
  <si>
    <t>шт</t>
  </si>
  <si>
    <t>ПБ01000059</t>
  </si>
  <si>
    <t>Сервер Dell PowerEdge R660 1U Intel Xeon Silver 4510 2,4ГГц DDR5 64Гб SSD 8x1,9Тб SATA ОЛ</t>
  </si>
  <si>
    <t>Опросный лист №ПБ01000059</t>
  </si>
  <si>
    <t>ПБ01000058</t>
  </si>
  <si>
    <t>Сервер Dell PowerEdge R660 1U 2xIntel Xeon Gold 6548Y 2,5ГГц DDR5 2x64Гб SSD 8x960Гб SATA ОЛ</t>
  </si>
  <si>
    <t>Опросный лист №ПБ01000058</t>
  </si>
  <si>
    <t>ПБ03000012</t>
  </si>
  <si>
    <t>Шкаф телекоммуникационный TTBR-4281-DD-RAL9004 19" 42U 2055x800x1000мм напольный ОЛ</t>
  </si>
  <si>
    <t>Опросный лист №ПБ03000012</t>
  </si>
  <si>
    <t>Пермь, Фрезеровщиков 50</t>
  </si>
  <si>
    <t>ПВ02000011</t>
  </si>
  <si>
    <t>26.20.16.151</t>
  </si>
  <si>
    <t>Сканер А3 1200x1200dpi</t>
  </si>
  <si>
    <t>ПА04000036</t>
  </si>
  <si>
    <t>26.20.17.110</t>
  </si>
  <si>
    <t>Монитор 27" 2560x1440 HDMI, DisplayPort</t>
  </si>
  <si>
    <t>ПА04000037</t>
  </si>
  <si>
    <t>Монитор 24" 2560x1440 HDMI, DisplayPort</t>
  </si>
  <si>
    <t>ПВ01000048</t>
  </si>
  <si>
    <t>26.20.16.122</t>
  </si>
  <si>
    <t>Принтер лазерный цветной А3</t>
  </si>
  <si>
    <t>ПА02000021</t>
  </si>
  <si>
    <t>26.20.15.120</t>
  </si>
  <si>
    <t>Блок системный Intel Core i5-12400 32Гб DDR5 500Гб SSD без ОС видеокарта GeForce RTX 3050</t>
  </si>
  <si>
    <t>ПА02000022</t>
  </si>
  <si>
    <t>Блок системный Intel Core i3-12100 16Гб DDR5 500Гб SSD без ОС видеокарта GeForce RTX 3050</t>
  </si>
  <si>
    <t>ПВ01000049</t>
  </si>
  <si>
    <t>Плоттер пузырьково-струйный цветной А0</t>
  </si>
  <si>
    <t>ПБ01000056</t>
  </si>
  <si>
    <t>Сервер Inferit RS108 R1G3D32/SP36 Intel Xeon Gold 6338 6х64Гб SATA (или эквивалент)</t>
  </si>
  <si>
    <t>675000, г.Благовещенск ул. Мухина 73</t>
  </si>
  <si>
    <t>26.30.30.190</t>
  </si>
  <si>
    <t>26.20.14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</si>
</sst>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₽&quot;"/>
  </numFmts>
  <fonts count="17" x14ac:knownFonts="1">
    <font>
      <sz val="10"/>
      <name val="Arial"/>
    </font>
    <font>
      <sz val="10"/>
      <name val="Arial Cyr"/>
      <family val="2"/>
      <charset val="204"/>
    </font>
    <font>
      <b/>
      <sz val="10"/>
      <color rgb="FFFF000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color rgb="FFFF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5"/>
      <name val="Times New Roman"/>
      <family val="1"/>
      <charset val="204"/>
    </font>
    <font>
      <b/>
      <sz val="12"/>
      <color rgb="FFC00000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5"/>
      <color rgb="FFFF0000"/>
      <name val="Times New Roman"/>
      <family val="1"/>
      <charset val="204"/>
    </font>
    <font>
      <sz val="8"/>
      <name val="Arial"/>
      <family val="2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FFFFCC"/>
      </patternFill>
    </fill>
    <fill>
      <patternFill patternType="solid">
        <fgColor rgb="FFFFFFFF"/>
        <bgColor rgb="FF000000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22"/>
      </left>
      <right/>
      <top style="thin">
        <color indexed="22"/>
      </top>
      <bottom/>
      <diagonal/>
    </border>
  </borders>
  <cellStyleXfs count="3">
    <xf numFmtId="0" fontId="0" fillId="0" borderId="0" applyNumberFormat="0" applyFill="0" applyBorder="0" applyAlignment="0" applyProtection="0"/>
    <xf numFmtId="0" fontId="1" fillId="0" borderId="0"/>
    <xf numFmtId="0" fontId="14" fillId="0" borderId="0"/>
  </cellStyleXfs>
  <cellXfs count="59">
    <xf numFmtId="0" fontId="0" fillId="0" borderId="0" xfId="0" applyNumberFormat="1" applyFont="1" applyFill="1" applyBorder="1" applyAlignment="1" applyProtection="1"/>
    <xf numFmtId="0" fontId="3" fillId="2" borderId="1" xfId="0" applyNumberFormat="1" applyFont="1" applyFill="1" applyBorder="1" applyAlignment="1" applyProtection="1">
      <alignment horizontal="center" vertical="center" wrapText="1"/>
    </xf>
    <xf numFmtId="0" fontId="3" fillId="0" borderId="0" xfId="0" applyNumberFormat="1" applyFont="1" applyFill="1" applyBorder="1" applyAlignment="1" applyProtection="1">
      <alignment vertical="center"/>
    </xf>
    <xf numFmtId="0" fontId="4" fillId="0" borderId="1" xfId="0" applyFont="1" applyFill="1" applyBorder="1" applyAlignment="1" applyProtection="1">
      <alignment horizontal="center" vertical="center"/>
    </xf>
    <xf numFmtId="49" fontId="4" fillId="0" borderId="6" xfId="0" applyNumberFormat="1" applyFont="1" applyFill="1" applyBorder="1" applyAlignment="1" applyProtection="1">
      <alignment horizontal="center" vertical="center" wrapText="1"/>
    </xf>
    <xf numFmtId="0" fontId="4" fillId="0" borderId="6" xfId="0" applyNumberFormat="1" applyFont="1" applyFill="1" applyBorder="1" applyAlignment="1" applyProtection="1">
      <alignment horizontal="center" vertical="center" wrapText="1"/>
    </xf>
    <xf numFmtId="4" fontId="4" fillId="0" borderId="6" xfId="0" applyNumberFormat="1" applyFont="1" applyFill="1" applyBorder="1" applyAlignment="1" applyProtection="1">
      <alignment horizontal="center" vertical="center" wrapText="1"/>
    </xf>
    <xf numFmtId="4" fontId="4" fillId="0" borderId="7" xfId="0" applyNumberFormat="1" applyFont="1" applyFill="1" applyBorder="1" applyAlignment="1" applyProtection="1">
      <alignment horizontal="center" vertical="center" wrapText="1"/>
    </xf>
    <xf numFmtId="0" fontId="6" fillId="0" borderId="0" xfId="0" applyNumberFormat="1" applyFont="1" applyFill="1" applyBorder="1" applyAlignment="1" applyProtection="1"/>
    <xf numFmtId="0" fontId="6" fillId="0" borderId="0" xfId="0" applyNumberFormat="1" applyFont="1" applyFill="1" applyBorder="1" applyAlignment="1" applyProtection="1">
      <alignment horizontal="left" vertical="center"/>
    </xf>
    <xf numFmtId="0" fontId="6" fillId="4" borderId="0" xfId="1" applyFont="1" applyFill="1" applyAlignment="1">
      <alignment vertical="center"/>
    </xf>
    <xf numFmtId="0" fontId="6" fillId="0" borderId="0" xfId="1" applyFont="1" applyBorder="1" applyAlignment="1">
      <alignment vertical="center"/>
    </xf>
    <xf numFmtId="0" fontId="6" fillId="0" borderId="0" xfId="1" applyFont="1" applyAlignment="1">
      <alignment vertical="center"/>
    </xf>
    <xf numFmtId="0" fontId="6" fillId="0" borderId="0" xfId="1" applyFont="1" applyFill="1" applyAlignment="1">
      <alignment horizontal="center" vertical="center"/>
    </xf>
    <xf numFmtId="0" fontId="6" fillId="0" borderId="0" xfId="1" applyFont="1" applyFill="1" applyBorder="1" applyAlignment="1">
      <alignment vertical="center"/>
    </xf>
    <xf numFmtId="0" fontId="6" fillId="4" borderId="0" xfId="1" applyFont="1" applyFill="1" applyAlignment="1">
      <alignment horizontal="center" vertical="center"/>
    </xf>
    <xf numFmtId="0" fontId="6" fillId="0" borderId="0" xfId="1" applyFont="1" applyFill="1" applyAlignment="1">
      <alignment horizontal="right" vertical="center"/>
    </xf>
    <xf numFmtId="0" fontId="6" fillId="0" borderId="0" xfId="1" applyFont="1" applyFill="1" applyAlignment="1">
      <alignment horizontal="center" vertical="center" wrapText="1"/>
    </xf>
    <xf numFmtId="0" fontId="6" fillId="0" borderId="0" xfId="0" applyNumberFormat="1" applyFont="1" applyFill="1" applyBorder="1" applyAlignment="1" applyProtection="1">
      <alignment horizontal="right"/>
    </xf>
    <xf numFmtId="0" fontId="3" fillId="0" borderId="0" xfId="0" applyNumberFormat="1" applyFont="1" applyFill="1" applyBorder="1" applyAlignment="1" applyProtection="1">
      <alignment vertical="center" wrapText="1"/>
    </xf>
    <xf numFmtId="0" fontId="6" fillId="0" borderId="0" xfId="0" applyNumberFormat="1" applyFont="1" applyFill="1" applyBorder="1" applyAlignment="1" applyProtection="1">
      <alignment vertical="center"/>
    </xf>
    <xf numFmtId="0" fontId="7" fillId="0" borderId="0" xfId="0" applyNumberFormat="1" applyFont="1" applyFill="1" applyBorder="1" applyAlignment="1" applyProtection="1"/>
    <xf numFmtId="0" fontId="3" fillId="3" borderId="1" xfId="0" applyNumberFormat="1" applyFont="1" applyFill="1" applyBorder="1" applyAlignment="1" applyProtection="1">
      <alignment horizontal="center" vertical="center" wrapText="1"/>
    </xf>
    <xf numFmtId="0" fontId="3" fillId="3" borderId="1" xfId="0" applyNumberFormat="1" applyFont="1" applyFill="1" applyBorder="1" applyAlignment="1" applyProtection="1">
      <alignment horizontal="center" vertical="center" textRotation="90" wrapText="1"/>
    </xf>
    <xf numFmtId="0" fontId="3" fillId="3" borderId="2" xfId="0" applyNumberFormat="1" applyFont="1" applyFill="1" applyBorder="1" applyAlignment="1" applyProtection="1">
      <alignment horizontal="center" vertical="center" textRotation="90" wrapText="1"/>
    </xf>
    <xf numFmtId="49" fontId="3" fillId="3" borderId="1" xfId="0" applyNumberFormat="1" applyFont="1" applyFill="1" applyBorder="1" applyAlignment="1" applyProtection="1">
      <alignment horizontal="center" vertical="center" wrapText="1"/>
    </xf>
    <xf numFmtId="0" fontId="6" fillId="0" borderId="1" xfId="0" applyNumberFormat="1" applyFont="1" applyFill="1" applyBorder="1" applyAlignment="1" applyProtection="1">
      <alignment horizontal="center" vertical="center" wrapText="1"/>
    </xf>
    <xf numFmtId="0" fontId="6" fillId="2" borderId="1" xfId="0" applyNumberFormat="1" applyFont="1" applyFill="1" applyBorder="1" applyAlignment="1" applyProtection="1">
      <alignment horizontal="center" vertical="center" wrapText="1"/>
    </xf>
    <xf numFmtId="164" fontId="6" fillId="2" borderId="1" xfId="0" applyNumberFormat="1" applyFont="1" applyFill="1" applyBorder="1" applyAlignment="1" applyProtection="1">
      <alignment vertical="center"/>
    </xf>
    <xf numFmtId="0" fontId="6" fillId="2" borderId="0" xfId="0" applyNumberFormat="1" applyFont="1" applyFill="1" applyBorder="1" applyAlignment="1" applyProtection="1">
      <alignment horizontal="center" vertical="center" wrapText="1"/>
    </xf>
    <xf numFmtId="49" fontId="4" fillId="0" borderId="0" xfId="0" applyNumberFormat="1" applyFont="1" applyFill="1" applyBorder="1" applyAlignment="1" applyProtection="1">
      <alignment horizontal="center" vertical="center" wrapText="1"/>
    </xf>
    <xf numFmtId="0" fontId="4" fillId="0" borderId="0" xfId="0" applyNumberFormat="1" applyFont="1" applyFill="1" applyBorder="1" applyAlignment="1" applyProtection="1">
      <alignment horizontal="center" vertical="center" wrapText="1"/>
    </xf>
    <xf numFmtId="4" fontId="4" fillId="0" borderId="0" xfId="0" applyNumberFormat="1" applyFont="1" applyFill="1" applyBorder="1" applyAlignment="1" applyProtection="1">
      <alignment horizontal="center" vertical="center" wrapText="1"/>
    </xf>
    <xf numFmtId="4" fontId="5" fillId="0" borderId="1" xfId="0" applyNumberFormat="1" applyFont="1" applyFill="1" applyBorder="1" applyAlignment="1" applyProtection="1">
      <alignment horizontal="center" vertical="center" wrapText="1"/>
    </xf>
    <xf numFmtId="4" fontId="5" fillId="0" borderId="2" xfId="0" applyNumberFormat="1" applyFont="1" applyFill="1" applyBorder="1" applyAlignment="1" applyProtection="1">
      <alignment horizontal="center" vertical="center" wrapText="1"/>
    </xf>
    <xf numFmtId="0" fontId="3" fillId="3" borderId="1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10" fillId="0" borderId="0" xfId="0" applyNumberFormat="1" applyFont="1" applyFill="1" applyBorder="1" applyAlignment="1" applyProtection="1"/>
    <xf numFmtId="0" fontId="11" fillId="0" borderId="0" xfId="0" applyNumberFormat="1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vertical="center"/>
    </xf>
    <xf numFmtId="0" fontId="6" fillId="0" borderId="8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15" fillId="4" borderId="1" xfId="0" applyFont="1" applyFill="1" applyBorder="1" applyAlignment="1">
      <alignment vertical="center" wrapText="1"/>
    </xf>
    <xf numFmtId="0" fontId="16" fillId="6" borderId="9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left" vertical="center"/>
    </xf>
    <xf numFmtId="0" fontId="6" fillId="0" borderId="1" xfId="2" applyFont="1" applyBorder="1" applyAlignment="1">
      <alignment vertical="center" wrapText="1"/>
    </xf>
    <xf numFmtId="0" fontId="6" fillId="0" borderId="10" xfId="2" applyFont="1" applyBorder="1" applyAlignment="1">
      <alignment vertical="center" wrapText="1"/>
    </xf>
    <xf numFmtId="0" fontId="3" fillId="3" borderId="2" xfId="0" applyNumberFormat="1" applyFont="1" applyFill="1" applyBorder="1" applyAlignment="1" applyProtection="1">
      <alignment horizontal="center" vertical="center" wrapText="1"/>
    </xf>
    <xf numFmtId="0" fontId="6" fillId="4" borderId="3" xfId="1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 applyProtection="1">
      <alignment vertical="center" wrapText="1"/>
    </xf>
    <xf numFmtId="0" fontId="3" fillId="2" borderId="1" xfId="0" applyNumberFormat="1" applyFont="1" applyFill="1" applyBorder="1" applyAlignment="1" applyProtection="1">
      <alignment vertical="center"/>
    </xf>
    <xf numFmtId="0" fontId="6" fillId="0" borderId="1" xfId="0" applyNumberFormat="1" applyFont="1" applyFill="1" applyBorder="1" applyAlignment="1" applyProtection="1">
      <alignment horizontal="left" vertical="center" wrapText="1"/>
    </xf>
    <xf numFmtId="0" fontId="3" fillId="3" borderId="1" xfId="0" applyNumberFormat="1" applyFont="1" applyFill="1" applyBorder="1" applyAlignment="1" applyProtection="1">
      <alignment horizontal="center" vertical="center" wrapText="1"/>
    </xf>
    <xf numFmtId="0" fontId="8" fillId="0" borderId="1" xfId="0" applyNumberFormat="1" applyFont="1" applyFill="1" applyBorder="1" applyAlignment="1" applyProtection="1">
      <alignment vertical="center" wrapText="1"/>
    </xf>
    <xf numFmtId="0" fontId="9" fillId="0" borderId="2" xfId="0" applyNumberFormat="1" applyFont="1" applyFill="1" applyBorder="1" applyAlignment="1" applyProtection="1">
      <alignment horizontal="left" vertical="center" wrapText="1"/>
    </xf>
    <xf numFmtId="0" fontId="9" fillId="0" borderId="4" xfId="0" applyNumberFormat="1" applyFont="1" applyFill="1" applyBorder="1" applyAlignment="1" applyProtection="1">
      <alignment horizontal="left" vertical="center" wrapText="1"/>
    </xf>
    <xf numFmtId="0" fontId="9" fillId="0" borderId="5" xfId="0" applyNumberFormat="1" applyFont="1" applyFill="1" applyBorder="1" applyAlignment="1" applyProtection="1">
      <alignment horizontal="left" vertical="center" wrapText="1"/>
    </xf>
    <xf numFmtId="0" fontId="6" fillId="0" borderId="1" xfId="0" applyNumberFormat="1" applyFont="1" applyFill="1" applyBorder="1" applyAlignment="1" applyProtection="1">
      <alignment horizontal="center" vertical="center"/>
    </xf>
    <xf numFmtId="0" fontId="13" fillId="2" borderId="1" xfId="0" applyNumberFormat="1" applyFont="1" applyFill="1" applyBorder="1" applyAlignment="1" applyProtection="1">
      <alignment horizontal="center" vertical="center"/>
    </xf>
  </cellXfs>
  <cellStyles count="3">
    <cellStyle name="Обычный" xfId="0" builtinId="0"/>
    <cellStyle name="Обычный_Лист1" xfId="2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34"/>
  <sheetViews>
    <sheetView tabSelected="1" view="pageBreakPreview" topLeftCell="D19" zoomScale="70" zoomScaleNormal="86" zoomScaleSheetLayoutView="70" workbookViewId="0">
      <selection activeCell="Z27" sqref="Z27"/>
    </sheetView>
  </sheetViews>
  <sheetFormatPr defaultColWidth="8.85546875" defaultRowHeight="12.75" x14ac:dyDescent="0.2"/>
  <cols>
    <col min="1" max="2" width="6.85546875" style="8" customWidth="1"/>
    <col min="3" max="3" width="12" style="8" customWidth="1"/>
    <col min="4" max="5" width="12.42578125" style="8" customWidth="1"/>
    <col min="6" max="6" width="33" style="9" customWidth="1"/>
    <col min="7" max="7" width="26" style="9" customWidth="1"/>
    <col min="8" max="8" width="11.28515625" style="9" customWidth="1"/>
    <col min="9" max="10" width="17.42578125" style="9" customWidth="1"/>
    <col min="11" max="11" width="14.140625" style="9" customWidth="1"/>
    <col min="12" max="12" width="12.85546875" style="8" customWidth="1"/>
    <col min="13" max="24" width="5.5703125" style="8" customWidth="1"/>
    <col min="25" max="25" width="20.42578125" style="8" bestFit="1" customWidth="1"/>
    <col min="26" max="26" width="27.140625" style="8" customWidth="1"/>
    <col min="27" max="27" width="17.140625" style="8" customWidth="1"/>
    <col min="28" max="28" width="22.5703125" style="8" customWidth="1"/>
    <col min="29" max="30" width="16.28515625" style="8" customWidth="1"/>
    <col min="31" max="31" width="19" style="8" customWidth="1"/>
    <col min="32" max="32" width="19.28515625" style="8" customWidth="1"/>
    <col min="33" max="33" width="20" style="8" customWidth="1"/>
    <col min="34" max="35" width="18.42578125" style="8" customWidth="1"/>
    <col min="36" max="36" width="18.28515625" style="8" customWidth="1"/>
    <col min="37" max="16384" width="8.85546875" style="8"/>
  </cols>
  <sheetData>
    <row r="1" spans="1:36" ht="18.75" customHeight="1" x14ac:dyDescent="0.3">
      <c r="A1" s="37" t="s">
        <v>36</v>
      </c>
      <c r="AI1" s="18"/>
    </row>
    <row r="2" spans="1:36" ht="42.75" customHeight="1" x14ac:dyDescent="0.2">
      <c r="A2" s="39" t="s">
        <v>37</v>
      </c>
      <c r="B2" s="2"/>
      <c r="C2" s="2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  <c r="AB2" s="19"/>
      <c r="AJ2" s="19"/>
    </row>
    <row r="3" spans="1:36" ht="25.5" customHeight="1" x14ac:dyDescent="0.2">
      <c r="A3" s="2" t="s">
        <v>25</v>
      </c>
      <c r="B3" s="2"/>
      <c r="C3" s="2"/>
      <c r="D3" s="19"/>
      <c r="E3" s="19"/>
      <c r="F3" s="49" t="s">
        <v>59</v>
      </c>
      <c r="G3" s="49"/>
      <c r="H3" s="49"/>
      <c r="I3" s="49"/>
      <c r="J3" s="49"/>
      <c r="K3" s="49"/>
      <c r="L3" s="4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J3" s="19"/>
    </row>
    <row r="4" spans="1:36" ht="30.75" customHeight="1" x14ac:dyDescent="0.2">
      <c r="A4" s="2" t="s">
        <v>54</v>
      </c>
      <c r="B4" s="2"/>
      <c r="C4" s="2"/>
      <c r="D4" s="2"/>
      <c r="E4" s="2"/>
      <c r="F4" s="50" t="s">
        <v>9</v>
      </c>
      <c r="G4" s="50"/>
      <c r="H4" s="50"/>
      <c r="I4" s="50"/>
      <c r="J4" s="50"/>
      <c r="K4" s="50"/>
      <c r="L4" s="5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J4" s="20"/>
    </row>
    <row r="5" spans="1:36" ht="23.25" customHeight="1" x14ac:dyDescent="0.2">
      <c r="A5" s="21"/>
      <c r="B5" s="21"/>
      <c r="C5" s="21"/>
    </row>
    <row r="6" spans="1:36" ht="36" customHeight="1" x14ac:dyDescent="0.2">
      <c r="A6" s="38" t="s">
        <v>55</v>
      </c>
      <c r="M6" s="52" t="s">
        <v>50</v>
      </c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7"/>
      <c r="Z6" s="57"/>
      <c r="AA6" s="58" t="s">
        <v>9</v>
      </c>
      <c r="AB6" s="58"/>
      <c r="AC6" s="58"/>
      <c r="AD6" s="58"/>
      <c r="AE6" s="58"/>
      <c r="AF6" s="58"/>
      <c r="AG6" s="58"/>
      <c r="AH6" s="58"/>
      <c r="AI6" s="58"/>
      <c r="AJ6" s="58"/>
    </row>
    <row r="7" spans="1:36" ht="96.75" customHeight="1" x14ac:dyDescent="0.2">
      <c r="A7" s="22" t="s">
        <v>44</v>
      </c>
      <c r="B7" s="22" t="s">
        <v>0</v>
      </c>
      <c r="C7" s="22" t="s">
        <v>10</v>
      </c>
      <c r="D7" s="36" t="s">
        <v>40</v>
      </c>
      <c r="E7" s="22" t="s">
        <v>41</v>
      </c>
      <c r="F7" s="22" t="s">
        <v>5</v>
      </c>
      <c r="G7" s="22" t="s">
        <v>1</v>
      </c>
      <c r="H7" s="22" t="s">
        <v>11</v>
      </c>
      <c r="I7" s="22" t="s">
        <v>7</v>
      </c>
      <c r="J7" s="22" t="s">
        <v>12</v>
      </c>
      <c r="K7" s="22" t="s">
        <v>8</v>
      </c>
      <c r="L7" s="22" t="s">
        <v>6</v>
      </c>
      <c r="M7" s="23" t="s">
        <v>13</v>
      </c>
      <c r="N7" s="23" t="s">
        <v>14</v>
      </c>
      <c r="O7" s="23" t="s">
        <v>15</v>
      </c>
      <c r="P7" s="23" t="s">
        <v>16</v>
      </c>
      <c r="Q7" s="23" t="s">
        <v>17</v>
      </c>
      <c r="R7" s="23" t="s">
        <v>18</v>
      </c>
      <c r="S7" s="23" t="s">
        <v>19</v>
      </c>
      <c r="T7" s="23" t="s">
        <v>20</v>
      </c>
      <c r="U7" s="23" t="s">
        <v>21</v>
      </c>
      <c r="V7" s="23" t="s">
        <v>22</v>
      </c>
      <c r="W7" s="23" t="s">
        <v>23</v>
      </c>
      <c r="X7" s="24" t="s">
        <v>24</v>
      </c>
      <c r="Y7" s="22" t="s">
        <v>56</v>
      </c>
      <c r="Z7" s="47" t="s">
        <v>57</v>
      </c>
      <c r="AA7" s="1" t="s">
        <v>4</v>
      </c>
      <c r="AB7" s="1" t="s">
        <v>35</v>
      </c>
      <c r="AC7" s="1" t="s">
        <v>2</v>
      </c>
      <c r="AD7" s="1" t="s">
        <v>42</v>
      </c>
      <c r="AE7" s="1" t="s">
        <v>3</v>
      </c>
      <c r="AF7" s="1" t="s">
        <v>31</v>
      </c>
      <c r="AG7" s="1" t="s">
        <v>32</v>
      </c>
      <c r="AH7" s="1" t="s">
        <v>43</v>
      </c>
      <c r="AI7" s="1" t="s">
        <v>33</v>
      </c>
      <c r="AJ7" s="1" t="s">
        <v>26</v>
      </c>
    </row>
    <row r="8" spans="1:36" ht="96.75" customHeight="1" x14ac:dyDescent="0.2">
      <c r="A8" s="35">
        <v>1</v>
      </c>
      <c r="B8" s="3">
        <v>1</v>
      </c>
      <c r="C8" s="44" t="s">
        <v>60</v>
      </c>
      <c r="D8" s="44" t="s">
        <v>97</v>
      </c>
      <c r="E8" s="44" t="s">
        <v>49</v>
      </c>
      <c r="F8" s="44" t="s">
        <v>62</v>
      </c>
      <c r="G8" s="44" t="s">
        <v>63</v>
      </c>
      <c r="H8" s="44" t="s">
        <v>64</v>
      </c>
      <c r="I8" s="42" t="s">
        <v>47</v>
      </c>
      <c r="J8" s="42" t="s">
        <v>47</v>
      </c>
      <c r="K8" s="42" t="s">
        <v>74</v>
      </c>
      <c r="L8" s="25">
        <f>SUM(M8:X8)</f>
        <v>4</v>
      </c>
      <c r="M8" s="4"/>
      <c r="N8" s="4"/>
      <c r="O8" s="4"/>
      <c r="P8" s="4"/>
      <c r="Q8" s="4"/>
      <c r="R8" s="4"/>
      <c r="S8" s="5"/>
      <c r="T8" s="4"/>
      <c r="U8" s="4"/>
      <c r="V8" s="5"/>
      <c r="W8" s="40">
        <v>4</v>
      </c>
      <c r="X8" s="4"/>
      <c r="Y8" s="6">
        <v>1153065.5</v>
      </c>
      <c r="Z8" s="7">
        <f>L8*Y8</f>
        <v>4612262</v>
      </c>
      <c r="AA8" s="1" t="s">
        <v>9</v>
      </c>
      <c r="AB8" s="1" t="s">
        <v>53</v>
      </c>
      <c r="AC8" s="1" t="s">
        <v>9</v>
      </c>
      <c r="AD8" s="1" t="s">
        <v>9</v>
      </c>
      <c r="AE8" s="1" t="s">
        <v>9</v>
      </c>
      <c r="AF8" s="1" t="s">
        <v>9</v>
      </c>
      <c r="AG8" s="1" t="s">
        <v>9</v>
      </c>
      <c r="AH8" s="1" t="s">
        <v>9</v>
      </c>
      <c r="AI8" s="1" t="s">
        <v>9</v>
      </c>
      <c r="AJ8" s="1" t="s">
        <v>9</v>
      </c>
    </row>
    <row r="9" spans="1:36" ht="96.75" customHeight="1" x14ac:dyDescent="0.2">
      <c r="A9" s="35">
        <v>1</v>
      </c>
      <c r="B9" s="3">
        <v>2</v>
      </c>
      <c r="C9" s="44" t="s">
        <v>65</v>
      </c>
      <c r="D9" s="44" t="s">
        <v>61</v>
      </c>
      <c r="E9" s="44" t="s">
        <v>49</v>
      </c>
      <c r="F9" s="44" t="s">
        <v>66</v>
      </c>
      <c r="G9" s="44" t="s">
        <v>67</v>
      </c>
      <c r="H9" s="44" t="s">
        <v>64</v>
      </c>
      <c r="I9" s="42" t="s">
        <v>47</v>
      </c>
      <c r="J9" s="42" t="s">
        <v>47</v>
      </c>
      <c r="K9" s="42" t="s">
        <v>74</v>
      </c>
      <c r="L9" s="25">
        <f t="shared" ref="L9:L19" si="0">SUM(M9:X9)</f>
        <v>1</v>
      </c>
      <c r="M9" s="4"/>
      <c r="N9" s="4"/>
      <c r="O9" s="4"/>
      <c r="P9" s="4"/>
      <c r="Q9" s="4"/>
      <c r="R9" s="4"/>
      <c r="S9" s="5"/>
      <c r="T9" s="4"/>
      <c r="U9" s="4"/>
      <c r="V9" s="4"/>
      <c r="W9" s="40">
        <v>1</v>
      </c>
      <c r="X9" s="4"/>
      <c r="Y9" s="6">
        <v>818033.67</v>
      </c>
      <c r="Z9" s="7">
        <f t="shared" ref="Z9:Z19" si="1">L9*Y9</f>
        <v>818033.67</v>
      </c>
      <c r="AA9" s="1" t="s">
        <v>9</v>
      </c>
      <c r="AB9" s="1" t="s">
        <v>53</v>
      </c>
      <c r="AC9" s="1" t="s">
        <v>9</v>
      </c>
      <c r="AD9" s="1" t="s">
        <v>9</v>
      </c>
      <c r="AE9" s="1" t="s">
        <v>9</v>
      </c>
      <c r="AF9" s="1" t="s">
        <v>9</v>
      </c>
      <c r="AG9" s="1" t="s">
        <v>9</v>
      </c>
      <c r="AH9" s="1" t="s">
        <v>9</v>
      </c>
      <c r="AI9" s="1" t="s">
        <v>9</v>
      </c>
      <c r="AJ9" s="1" t="s">
        <v>9</v>
      </c>
    </row>
    <row r="10" spans="1:36" ht="96.75" customHeight="1" x14ac:dyDescent="0.2">
      <c r="A10" s="35">
        <v>1</v>
      </c>
      <c r="B10" s="3">
        <v>3</v>
      </c>
      <c r="C10" s="44" t="s">
        <v>68</v>
      </c>
      <c r="D10" s="44" t="s">
        <v>61</v>
      </c>
      <c r="E10" s="44" t="s">
        <v>49</v>
      </c>
      <c r="F10" s="44" t="s">
        <v>69</v>
      </c>
      <c r="G10" s="44" t="s">
        <v>70</v>
      </c>
      <c r="H10" s="44" t="s">
        <v>64</v>
      </c>
      <c r="I10" s="42" t="s">
        <v>47</v>
      </c>
      <c r="J10" s="42" t="s">
        <v>47</v>
      </c>
      <c r="K10" s="42" t="s">
        <v>74</v>
      </c>
      <c r="L10" s="25">
        <f t="shared" si="0"/>
        <v>4</v>
      </c>
      <c r="M10" s="4"/>
      <c r="N10" s="4"/>
      <c r="O10" s="4"/>
      <c r="P10" s="4"/>
      <c r="Q10" s="4"/>
      <c r="R10" s="4"/>
      <c r="S10" s="5"/>
      <c r="T10" s="4"/>
      <c r="U10" s="4"/>
      <c r="V10" s="4"/>
      <c r="W10" s="40">
        <v>4</v>
      </c>
      <c r="X10" s="4"/>
      <c r="Y10" s="6">
        <v>1412825.5</v>
      </c>
      <c r="Z10" s="7">
        <f t="shared" si="1"/>
        <v>5651302</v>
      </c>
      <c r="AA10" s="1" t="s">
        <v>9</v>
      </c>
      <c r="AB10" s="1" t="s">
        <v>53</v>
      </c>
      <c r="AC10" s="1" t="s">
        <v>9</v>
      </c>
      <c r="AD10" s="1" t="s">
        <v>9</v>
      </c>
      <c r="AE10" s="1" t="s">
        <v>9</v>
      </c>
      <c r="AF10" s="1" t="s">
        <v>9</v>
      </c>
      <c r="AG10" s="1" t="s">
        <v>9</v>
      </c>
      <c r="AH10" s="1" t="s">
        <v>9</v>
      </c>
      <c r="AI10" s="1" t="s">
        <v>9</v>
      </c>
      <c r="AJ10" s="1" t="s">
        <v>9</v>
      </c>
    </row>
    <row r="11" spans="1:36" ht="96.75" customHeight="1" x14ac:dyDescent="0.2">
      <c r="A11" s="35">
        <v>1</v>
      </c>
      <c r="B11" s="3">
        <v>4</v>
      </c>
      <c r="C11" s="44" t="s">
        <v>71</v>
      </c>
      <c r="D11" s="44" t="s">
        <v>96</v>
      </c>
      <c r="E11" s="44">
        <v>26.2</v>
      </c>
      <c r="F11" s="44" t="s">
        <v>72</v>
      </c>
      <c r="G11" s="44" t="s">
        <v>73</v>
      </c>
      <c r="H11" s="44" t="s">
        <v>64</v>
      </c>
      <c r="I11" s="42" t="s">
        <v>47</v>
      </c>
      <c r="J11" s="42" t="s">
        <v>47</v>
      </c>
      <c r="K11" s="42" t="s">
        <v>74</v>
      </c>
      <c r="L11" s="25">
        <f t="shared" si="0"/>
        <v>2</v>
      </c>
      <c r="M11" s="4"/>
      <c r="N11" s="4"/>
      <c r="O11" s="4"/>
      <c r="P11" s="4"/>
      <c r="Q11" s="4"/>
      <c r="R11" s="4"/>
      <c r="S11" s="5"/>
      <c r="T11" s="4"/>
      <c r="U11" s="4"/>
      <c r="V11" s="5"/>
      <c r="W11" s="40">
        <v>2</v>
      </c>
      <c r="X11" s="4"/>
      <c r="Y11" s="6">
        <v>147680.92000000001</v>
      </c>
      <c r="Z11" s="7">
        <f t="shared" si="1"/>
        <v>295361.84000000003</v>
      </c>
      <c r="AA11" s="1" t="s">
        <v>9</v>
      </c>
      <c r="AB11" s="1" t="s">
        <v>53</v>
      </c>
      <c r="AC11" s="1" t="s">
        <v>9</v>
      </c>
      <c r="AD11" s="1" t="s">
        <v>9</v>
      </c>
      <c r="AE11" s="1" t="s">
        <v>9</v>
      </c>
      <c r="AF11" s="1" t="s">
        <v>9</v>
      </c>
      <c r="AG11" s="1" t="s">
        <v>9</v>
      </c>
      <c r="AH11" s="1" t="s">
        <v>9</v>
      </c>
      <c r="AI11" s="1" t="s">
        <v>9</v>
      </c>
      <c r="AJ11" s="1" t="s">
        <v>9</v>
      </c>
    </row>
    <row r="12" spans="1:36" ht="96.75" customHeight="1" x14ac:dyDescent="0.2">
      <c r="A12" s="35">
        <v>1</v>
      </c>
      <c r="B12" s="3">
        <v>5</v>
      </c>
      <c r="C12" s="44" t="s">
        <v>75</v>
      </c>
      <c r="D12" s="44" t="s">
        <v>76</v>
      </c>
      <c r="E12" s="44" t="s">
        <v>49</v>
      </c>
      <c r="F12" s="44" t="s">
        <v>77</v>
      </c>
      <c r="G12" s="44" t="s">
        <v>46</v>
      </c>
      <c r="H12" s="44" t="s">
        <v>64</v>
      </c>
      <c r="I12" s="42" t="s">
        <v>47</v>
      </c>
      <c r="J12" s="42" t="s">
        <v>47</v>
      </c>
      <c r="K12" s="42" t="s">
        <v>74</v>
      </c>
      <c r="L12" s="25">
        <f t="shared" si="0"/>
        <v>2</v>
      </c>
      <c r="M12" s="4"/>
      <c r="N12" s="4"/>
      <c r="O12" s="4"/>
      <c r="P12" s="4"/>
      <c r="Q12" s="4"/>
      <c r="R12" s="4"/>
      <c r="S12" s="5"/>
      <c r="T12" s="4"/>
      <c r="U12" s="4"/>
      <c r="V12" s="4"/>
      <c r="W12" s="41">
        <v>2</v>
      </c>
      <c r="X12" s="4"/>
      <c r="Y12" s="6">
        <v>36883.29</v>
      </c>
      <c r="Z12" s="7">
        <f t="shared" si="1"/>
        <v>73766.58</v>
      </c>
      <c r="AA12" s="1" t="s">
        <v>9</v>
      </c>
      <c r="AB12" s="1" t="s">
        <v>53</v>
      </c>
      <c r="AC12" s="1" t="s">
        <v>9</v>
      </c>
      <c r="AD12" s="1" t="s">
        <v>9</v>
      </c>
      <c r="AE12" s="1" t="s">
        <v>9</v>
      </c>
      <c r="AF12" s="1" t="s">
        <v>9</v>
      </c>
      <c r="AG12" s="1" t="s">
        <v>9</v>
      </c>
      <c r="AH12" s="1" t="s">
        <v>9</v>
      </c>
      <c r="AI12" s="1" t="s">
        <v>9</v>
      </c>
      <c r="AJ12" s="1" t="s">
        <v>9</v>
      </c>
    </row>
    <row r="13" spans="1:36" ht="96.75" customHeight="1" x14ac:dyDescent="0.2">
      <c r="A13" s="35">
        <v>1</v>
      </c>
      <c r="B13" s="3">
        <v>6</v>
      </c>
      <c r="C13" s="44" t="s">
        <v>78</v>
      </c>
      <c r="D13" s="44" t="s">
        <v>79</v>
      </c>
      <c r="E13" s="44" t="s">
        <v>49</v>
      </c>
      <c r="F13" s="44" t="s">
        <v>80</v>
      </c>
      <c r="G13" s="44" t="s">
        <v>46</v>
      </c>
      <c r="H13" s="44" t="s">
        <v>64</v>
      </c>
      <c r="I13" s="42" t="s">
        <v>47</v>
      </c>
      <c r="J13" s="42" t="s">
        <v>47</v>
      </c>
      <c r="K13" s="42" t="s">
        <v>74</v>
      </c>
      <c r="L13" s="25">
        <f t="shared" si="0"/>
        <v>4</v>
      </c>
      <c r="M13" s="4"/>
      <c r="N13" s="4"/>
      <c r="O13" s="4"/>
      <c r="P13" s="4"/>
      <c r="Q13" s="5"/>
      <c r="R13" s="5"/>
      <c r="S13" s="4"/>
      <c r="T13" s="4"/>
      <c r="U13" s="4"/>
      <c r="V13" s="4"/>
      <c r="W13" s="41">
        <v>4</v>
      </c>
      <c r="X13" s="4"/>
      <c r="Y13" s="6">
        <v>12430.210000000001</v>
      </c>
      <c r="Z13" s="7">
        <f t="shared" si="1"/>
        <v>49720.840000000004</v>
      </c>
      <c r="AA13" s="1" t="s">
        <v>9</v>
      </c>
      <c r="AB13" s="1" t="s">
        <v>53</v>
      </c>
      <c r="AC13" s="1" t="s">
        <v>9</v>
      </c>
      <c r="AD13" s="1" t="s">
        <v>9</v>
      </c>
      <c r="AE13" s="1" t="s">
        <v>9</v>
      </c>
      <c r="AF13" s="1" t="s">
        <v>9</v>
      </c>
      <c r="AG13" s="1" t="s">
        <v>9</v>
      </c>
      <c r="AH13" s="1" t="s">
        <v>9</v>
      </c>
      <c r="AI13" s="1" t="s">
        <v>9</v>
      </c>
      <c r="AJ13" s="1" t="s">
        <v>9</v>
      </c>
    </row>
    <row r="14" spans="1:36" ht="96.75" customHeight="1" x14ac:dyDescent="0.2">
      <c r="A14" s="35">
        <v>1</v>
      </c>
      <c r="B14" s="3">
        <v>7</v>
      </c>
      <c r="C14" s="44" t="s">
        <v>81</v>
      </c>
      <c r="D14" s="44" t="s">
        <v>79</v>
      </c>
      <c r="E14" s="44" t="s">
        <v>49</v>
      </c>
      <c r="F14" s="44" t="s">
        <v>82</v>
      </c>
      <c r="G14" s="44" t="s">
        <v>46</v>
      </c>
      <c r="H14" s="44" t="s">
        <v>64</v>
      </c>
      <c r="I14" s="42" t="s">
        <v>47</v>
      </c>
      <c r="J14" s="42" t="s">
        <v>47</v>
      </c>
      <c r="K14" s="42" t="s">
        <v>74</v>
      </c>
      <c r="L14" s="25">
        <f t="shared" si="0"/>
        <v>5</v>
      </c>
      <c r="M14" s="4"/>
      <c r="N14" s="4"/>
      <c r="O14" s="4"/>
      <c r="P14" s="4"/>
      <c r="Q14" s="5"/>
      <c r="R14" s="5"/>
      <c r="S14" s="4"/>
      <c r="T14" s="4"/>
      <c r="U14" s="4"/>
      <c r="V14" s="4"/>
      <c r="W14" s="41">
        <v>5</v>
      </c>
      <c r="X14" s="4"/>
      <c r="Y14" s="6">
        <v>13611.54</v>
      </c>
      <c r="Z14" s="7">
        <f t="shared" si="1"/>
        <v>68057.700000000012</v>
      </c>
      <c r="AA14" s="1" t="s">
        <v>9</v>
      </c>
      <c r="AB14" s="1" t="s">
        <v>53</v>
      </c>
      <c r="AC14" s="1" t="s">
        <v>9</v>
      </c>
      <c r="AD14" s="1" t="s">
        <v>9</v>
      </c>
      <c r="AE14" s="1" t="s">
        <v>9</v>
      </c>
      <c r="AF14" s="1" t="s">
        <v>9</v>
      </c>
      <c r="AG14" s="1" t="s">
        <v>9</v>
      </c>
      <c r="AH14" s="1" t="s">
        <v>9</v>
      </c>
      <c r="AI14" s="1" t="s">
        <v>9</v>
      </c>
      <c r="AJ14" s="1" t="s">
        <v>9</v>
      </c>
    </row>
    <row r="15" spans="1:36" ht="96.75" customHeight="1" x14ac:dyDescent="0.2">
      <c r="A15" s="35">
        <v>1</v>
      </c>
      <c r="B15" s="3">
        <v>8</v>
      </c>
      <c r="C15" s="46" t="s">
        <v>83</v>
      </c>
      <c r="D15" s="45" t="s">
        <v>84</v>
      </c>
      <c r="E15" s="45" t="s">
        <v>49</v>
      </c>
      <c r="F15" s="45" t="s">
        <v>85</v>
      </c>
      <c r="G15" s="44" t="s">
        <v>46</v>
      </c>
      <c r="H15" s="44" t="s">
        <v>64</v>
      </c>
      <c r="I15" s="42" t="s">
        <v>47</v>
      </c>
      <c r="J15" s="42" t="s">
        <v>47</v>
      </c>
      <c r="K15" s="42" t="s">
        <v>74</v>
      </c>
      <c r="L15" s="25">
        <f t="shared" si="0"/>
        <v>2</v>
      </c>
      <c r="M15" s="4"/>
      <c r="N15" s="4"/>
      <c r="O15" s="4"/>
      <c r="P15" s="4"/>
      <c r="Q15" s="5"/>
      <c r="R15" s="5"/>
      <c r="S15" s="4"/>
      <c r="T15" s="4"/>
      <c r="U15" s="4"/>
      <c r="V15" s="4"/>
      <c r="W15" s="41">
        <v>2</v>
      </c>
      <c r="X15" s="4"/>
      <c r="Y15" s="6">
        <v>224755.5</v>
      </c>
      <c r="Z15" s="7">
        <f t="shared" si="1"/>
        <v>449511</v>
      </c>
      <c r="AA15" s="1" t="s">
        <v>9</v>
      </c>
      <c r="AB15" s="1" t="s">
        <v>53</v>
      </c>
      <c r="AC15" s="1" t="s">
        <v>9</v>
      </c>
      <c r="AD15" s="1" t="s">
        <v>9</v>
      </c>
      <c r="AE15" s="1" t="s">
        <v>9</v>
      </c>
      <c r="AF15" s="1" t="s">
        <v>9</v>
      </c>
      <c r="AG15" s="1" t="s">
        <v>9</v>
      </c>
      <c r="AH15" s="1" t="s">
        <v>9</v>
      </c>
      <c r="AI15" s="1" t="s">
        <v>9</v>
      </c>
      <c r="AJ15" s="1" t="s">
        <v>9</v>
      </c>
    </row>
    <row r="16" spans="1:36" ht="96.75" customHeight="1" x14ac:dyDescent="0.2">
      <c r="A16" s="35">
        <v>1</v>
      </c>
      <c r="B16" s="3">
        <v>9</v>
      </c>
      <c r="C16" s="45" t="s">
        <v>86</v>
      </c>
      <c r="D16" s="45" t="s">
        <v>87</v>
      </c>
      <c r="E16" s="45" t="s">
        <v>49</v>
      </c>
      <c r="F16" s="45" t="s">
        <v>88</v>
      </c>
      <c r="G16" s="44" t="s">
        <v>46</v>
      </c>
      <c r="H16" s="44" t="s">
        <v>64</v>
      </c>
      <c r="I16" s="42" t="s">
        <v>47</v>
      </c>
      <c r="J16" s="42" t="s">
        <v>47</v>
      </c>
      <c r="K16" s="42" t="s">
        <v>74</v>
      </c>
      <c r="L16" s="25">
        <f t="shared" si="0"/>
        <v>4</v>
      </c>
      <c r="M16" s="4"/>
      <c r="N16" s="4"/>
      <c r="O16" s="4"/>
      <c r="P16" s="4"/>
      <c r="Q16" s="5"/>
      <c r="R16" s="5"/>
      <c r="S16" s="4"/>
      <c r="T16" s="4"/>
      <c r="U16" s="4"/>
      <c r="V16" s="4"/>
      <c r="W16" s="41">
        <v>4</v>
      </c>
      <c r="X16" s="4"/>
      <c r="Y16" s="6">
        <v>74050.430000000008</v>
      </c>
      <c r="Z16" s="7">
        <f t="shared" si="1"/>
        <v>296201.72000000003</v>
      </c>
      <c r="AA16" s="1" t="s">
        <v>9</v>
      </c>
      <c r="AB16" s="1" t="s">
        <v>53</v>
      </c>
      <c r="AC16" s="1" t="s">
        <v>9</v>
      </c>
      <c r="AD16" s="1" t="s">
        <v>9</v>
      </c>
      <c r="AE16" s="1" t="s">
        <v>9</v>
      </c>
      <c r="AF16" s="1" t="s">
        <v>9</v>
      </c>
      <c r="AG16" s="1" t="s">
        <v>9</v>
      </c>
      <c r="AH16" s="1" t="s">
        <v>9</v>
      </c>
      <c r="AI16" s="1" t="s">
        <v>9</v>
      </c>
      <c r="AJ16" s="1" t="s">
        <v>9</v>
      </c>
    </row>
    <row r="17" spans="1:38" ht="96.75" customHeight="1" x14ac:dyDescent="0.2">
      <c r="A17" s="35">
        <v>1</v>
      </c>
      <c r="B17" s="3">
        <v>10</v>
      </c>
      <c r="C17" s="45" t="s">
        <v>89</v>
      </c>
      <c r="D17" s="45" t="s">
        <v>87</v>
      </c>
      <c r="E17" s="45" t="s">
        <v>49</v>
      </c>
      <c r="F17" s="45" t="s">
        <v>90</v>
      </c>
      <c r="G17" s="44" t="s">
        <v>46</v>
      </c>
      <c r="H17" s="44" t="s">
        <v>64</v>
      </c>
      <c r="I17" s="42" t="s">
        <v>47</v>
      </c>
      <c r="J17" s="42" t="s">
        <v>47</v>
      </c>
      <c r="K17" s="42" t="s">
        <v>74</v>
      </c>
      <c r="L17" s="25">
        <f t="shared" si="0"/>
        <v>5</v>
      </c>
      <c r="M17" s="4"/>
      <c r="N17" s="4"/>
      <c r="O17" s="4"/>
      <c r="P17" s="4"/>
      <c r="Q17" s="5"/>
      <c r="R17" s="5"/>
      <c r="S17" s="4"/>
      <c r="T17" s="4"/>
      <c r="U17" s="4"/>
      <c r="V17" s="4"/>
      <c r="W17" s="41">
        <v>5</v>
      </c>
      <c r="X17" s="4"/>
      <c r="Y17" s="6">
        <v>62378.770000000004</v>
      </c>
      <c r="Z17" s="7">
        <f t="shared" si="1"/>
        <v>311893.85000000003</v>
      </c>
      <c r="AA17" s="1" t="s">
        <v>9</v>
      </c>
      <c r="AB17" s="1" t="s">
        <v>53</v>
      </c>
      <c r="AC17" s="1" t="s">
        <v>9</v>
      </c>
      <c r="AD17" s="1" t="s">
        <v>9</v>
      </c>
      <c r="AE17" s="1" t="s">
        <v>9</v>
      </c>
      <c r="AF17" s="1" t="s">
        <v>9</v>
      </c>
      <c r="AG17" s="1" t="s">
        <v>9</v>
      </c>
      <c r="AH17" s="1" t="s">
        <v>9</v>
      </c>
      <c r="AI17" s="1" t="s">
        <v>9</v>
      </c>
      <c r="AJ17" s="1" t="s">
        <v>9</v>
      </c>
    </row>
    <row r="18" spans="1:38" ht="96.75" customHeight="1" x14ac:dyDescent="0.2">
      <c r="A18" s="35">
        <v>1</v>
      </c>
      <c r="B18" s="3">
        <v>11</v>
      </c>
      <c r="C18" s="45" t="s">
        <v>91</v>
      </c>
      <c r="D18" s="45" t="s">
        <v>84</v>
      </c>
      <c r="E18" s="45" t="s">
        <v>49</v>
      </c>
      <c r="F18" s="45" t="s">
        <v>92</v>
      </c>
      <c r="G18" s="44" t="s">
        <v>46</v>
      </c>
      <c r="H18" s="44" t="s">
        <v>64</v>
      </c>
      <c r="I18" s="42" t="s">
        <v>47</v>
      </c>
      <c r="J18" s="42" t="s">
        <v>47</v>
      </c>
      <c r="K18" s="42" t="s">
        <v>74</v>
      </c>
      <c r="L18" s="25">
        <f t="shared" si="0"/>
        <v>1</v>
      </c>
      <c r="M18" s="4"/>
      <c r="N18" s="4"/>
      <c r="O18" s="4"/>
      <c r="P18" s="4"/>
      <c r="Q18" s="4"/>
      <c r="R18" s="5"/>
      <c r="S18" s="4"/>
      <c r="T18" s="4"/>
      <c r="U18" s="4"/>
      <c r="V18" s="4"/>
      <c r="W18" s="41">
        <v>1</v>
      </c>
      <c r="X18" s="4"/>
      <c r="Y18" s="6">
        <v>154664.17000000001</v>
      </c>
      <c r="Z18" s="7">
        <f t="shared" si="1"/>
        <v>154664.17000000001</v>
      </c>
      <c r="AA18" s="1" t="s">
        <v>9</v>
      </c>
      <c r="AB18" s="1" t="s">
        <v>53</v>
      </c>
      <c r="AC18" s="1" t="s">
        <v>9</v>
      </c>
      <c r="AD18" s="1" t="s">
        <v>9</v>
      </c>
      <c r="AE18" s="1" t="s">
        <v>9</v>
      </c>
      <c r="AF18" s="1" t="s">
        <v>9</v>
      </c>
      <c r="AG18" s="1" t="s">
        <v>9</v>
      </c>
      <c r="AH18" s="1" t="s">
        <v>9</v>
      </c>
      <c r="AI18" s="1" t="s">
        <v>9</v>
      </c>
      <c r="AJ18" s="1" t="s">
        <v>9</v>
      </c>
    </row>
    <row r="19" spans="1:38" ht="96.75" customHeight="1" x14ac:dyDescent="0.2">
      <c r="A19" s="35">
        <v>1</v>
      </c>
      <c r="B19" s="3">
        <v>12</v>
      </c>
      <c r="C19" s="45" t="s">
        <v>93</v>
      </c>
      <c r="D19" s="45" t="s">
        <v>61</v>
      </c>
      <c r="E19" s="45" t="s">
        <v>49</v>
      </c>
      <c r="F19" s="45" t="s">
        <v>94</v>
      </c>
      <c r="G19" s="44" t="s">
        <v>45</v>
      </c>
      <c r="H19" s="44" t="s">
        <v>64</v>
      </c>
      <c r="I19" s="43" t="s">
        <v>48</v>
      </c>
      <c r="J19" s="43" t="s">
        <v>48</v>
      </c>
      <c r="K19" s="43" t="s">
        <v>95</v>
      </c>
      <c r="L19" s="25">
        <f t="shared" si="0"/>
        <v>1</v>
      </c>
      <c r="M19" s="4"/>
      <c r="N19" s="4"/>
      <c r="O19" s="4"/>
      <c r="P19" s="4"/>
      <c r="Q19" s="4"/>
      <c r="R19" s="5"/>
      <c r="S19" s="4"/>
      <c r="T19" s="4"/>
      <c r="U19" s="4"/>
      <c r="V19" s="4"/>
      <c r="W19" s="5">
        <v>1</v>
      </c>
      <c r="X19" s="4"/>
      <c r="Y19" s="6">
        <v>1323012.72</v>
      </c>
      <c r="Z19" s="7">
        <f t="shared" si="1"/>
        <v>1323012.72</v>
      </c>
      <c r="AA19" s="1" t="s">
        <v>9</v>
      </c>
      <c r="AB19" s="1" t="s">
        <v>53</v>
      </c>
      <c r="AC19" s="1" t="s">
        <v>9</v>
      </c>
      <c r="AD19" s="1" t="s">
        <v>9</v>
      </c>
      <c r="AE19" s="1" t="s">
        <v>9</v>
      </c>
      <c r="AF19" s="1" t="s">
        <v>9</v>
      </c>
      <c r="AG19" s="1" t="s">
        <v>9</v>
      </c>
      <c r="AH19" s="1" t="s">
        <v>9</v>
      </c>
      <c r="AI19" s="1" t="s">
        <v>9</v>
      </c>
      <c r="AJ19" s="1" t="s">
        <v>9</v>
      </c>
    </row>
    <row r="20" spans="1:38" ht="41.25" customHeight="1" x14ac:dyDescent="0.2">
      <c r="A20" s="26"/>
      <c r="B20" s="3"/>
      <c r="C20" s="30"/>
      <c r="D20" s="30"/>
      <c r="E20" s="31"/>
      <c r="F20" s="30"/>
      <c r="G20" s="30"/>
      <c r="H20" s="30"/>
      <c r="I20" s="30"/>
      <c r="J20" s="30"/>
      <c r="K20" s="30"/>
      <c r="L20" s="25"/>
      <c r="M20" s="32"/>
      <c r="N20" s="32"/>
      <c r="O20" s="32"/>
      <c r="P20" s="32"/>
      <c r="Q20" s="32"/>
      <c r="R20" s="32"/>
      <c r="S20" s="30"/>
      <c r="T20" s="30"/>
      <c r="U20" s="30"/>
      <c r="V20" s="30"/>
      <c r="W20" s="30"/>
      <c r="X20" s="30"/>
      <c r="Y20" s="33" t="s">
        <v>51</v>
      </c>
      <c r="Z20" s="34">
        <f>SUM(Z8:Z19)</f>
        <v>14103788.09</v>
      </c>
      <c r="AA20" s="27"/>
      <c r="AB20" s="27"/>
      <c r="AC20" s="27"/>
      <c r="AD20" s="27"/>
      <c r="AE20" s="27"/>
      <c r="AF20" s="28"/>
      <c r="AG20" s="28"/>
      <c r="AH20" s="28"/>
      <c r="AI20" s="28"/>
      <c r="AJ20" s="29"/>
    </row>
    <row r="21" spans="1:38" ht="45" customHeight="1" x14ac:dyDescent="0.2">
      <c r="A21" s="51" t="s">
        <v>34</v>
      </c>
      <c r="B21" s="51"/>
      <c r="C21" s="51"/>
      <c r="D21" s="51"/>
      <c r="E21" s="51"/>
      <c r="F21" s="53" t="s">
        <v>52</v>
      </c>
      <c r="G21" s="53"/>
      <c r="H21" s="53"/>
      <c r="I21" s="53"/>
      <c r="J21" s="53"/>
      <c r="K21" s="53"/>
      <c r="L21" s="53"/>
      <c r="M21" s="53"/>
      <c r="N21" s="53"/>
      <c r="O21" s="53"/>
      <c r="P21" s="53"/>
      <c r="Q21" s="53"/>
      <c r="R21" s="53"/>
      <c r="S21" s="53"/>
      <c r="T21" s="53"/>
      <c r="U21" s="53"/>
      <c r="V21" s="53"/>
      <c r="W21" s="53"/>
      <c r="X21" s="53"/>
      <c r="Y21" s="53"/>
      <c r="Z21" s="53"/>
      <c r="AA21" s="53"/>
      <c r="AB21" s="53"/>
      <c r="AC21" s="53"/>
      <c r="AD21" s="53"/>
      <c r="AE21" s="53"/>
      <c r="AF21" s="53"/>
      <c r="AG21" s="53"/>
      <c r="AH21" s="53"/>
      <c r="AI21" s="53"/>
      <c r="AJ21" s="53"/>
      <c r="AK21" s="53"/>
      <c r="AL21" s="53"/>
    </row>
    <row r="22" spans="1:38" ht="151.5" customHeight="1" x14ac:dyDescent="0.2">
      <c r="A22" s="51" t="s">
        <v>38</v>
      </c>
      <c r="B22" s="51"/>
      <c r="C22" s="51"/>
      <c r="D22" s="51"/>
      <c r="E22" s="51"/>
      <c r="F22" s="54" t="s">
        <v>58</v>
      </c>
      <c r="G22" s="55"/>
      <c r="H22" s="55"/>
      <c r="I22" s="55"/>
      <c r="J22" s="55"/>
      <c r="K22" s="55"/>
      <c r="L22" s="55"/>
      <c r="M22" s="55"/>
      <c r="N22" s="55"/>
      <c r="O22" s="55"/>
      <c r="P22" s="55"/>
      <c r="Q22" s="55"/>
      <c r="R22" s="55"/>
      <c r="S22" s="55"/>
      <c r="T22" s="55"/>
      <c r="U22" s="55"/>
      <c r="V22" s="55"/>
      <c r="W22" s="55"/>
      <c r="X22" s="55"/>
      <c r="Y22" s="55"/>
      <c r="Z22" s="55"/>
      <c r="AA22" s="55"/>
      <c r="AB22" s="55"/>
      <c r="AC22" s="55"/>
      <c r="AD22" s="55"/>
      <c r="AE22" s="55"/>
      <c r="AF22" s="55"/>
      <c r="AG22" s="55"/>
      <c r="AH22" s="55"/>
      <c r="AI22" s="55"/>
      <c r="AJ22" s="55"/>
      <c r="AK22" s="55"/>
      <c r="AL22" s="56"/>
    </row>
    <row r="23" spans="1:38" x14ac:dyDescent="0.2">
      <c r="E23" s="9"/>
      <c r="F23" s="8"/>
      <c r="G23" s="8"/>
      <c r="H23" s="8"/>
      <c r="I23" s="8"/>
      <c r="J23" s="8"/>
      <c r="K23" s="8"/>
    </row>
    <row r="24" spans="1:38" x14ac:dyDescent="0.2">
      <c r="E24" s="9"/>
      <c r="F24" s="8"/>
      <c r="G24" s="8"/>
      <c r="H24" s="8"/>
      <c r="I24" s="8"/>
      <c r="J24" s="8"/>
      <c r="K24" s="8"/>
    </row>
    <row r="25" spans="1:38" x14ac:dyDescent="0.2">
      <c r="E25" s="10"/>
      <c r="F25" s="11"/>
      <c r="G25" s="12"/>
      <c r="H25" s="12"/>
      <c r="I25" s="12"/>
      <c r="J25" s="8"/>
      <c r="K25" s="8"/>
    </row>
    <row r="26" spans="1:38" x14ac:dyDescent="0.2">
      <c r="E26" s="48"/>
      <c r="F26" s="48"/>
      <c r="G26" s="13" t="s">
        <v>27</v>
      </c>
      <c r="H26" s="14"/>
      <c r="J26" s="8"/>
      <c r="K26" s="8"/>
    </row>
    <row r="27" spans="1:38" x14ac:dyDescent="0.2">
      <c r="E27" s="15"/>
      <c r="H27" s="13"/>
      <c r="I27" s="16"/>
      <c r="J27" s="8"/>
      <c r="K27" s="8"/>
    </row>
    <row r="28" spans="1:38" x14ac:dyDescent="0.2">
      <c r="E28" s="48"/>
      <c r="F28" s="48"/>
      <c r="G28" s="13" t="s">
        <v>28</v>
      </c>
      <c r="H28" s="13"/>
      <c r="I28" s="16"/>
      <c r="J28" s="8"/>
      <c r="K28" s="8"/>
    </row>
    <row r="29" spans="1:38" x14ac:dyDescent="0.2">
      <c r="E29" s="10"/>
      <c r="G29" s="12"/>
      <c r="H29" s="12"/>
      <c r="I29" s="12"/>
      <c r="J29" s="8"/>
      <c r="K29" s="8"/>
    </row>
    <row r="30" spans="1:38" x14ac:dyDescent="0.2">
      <c r="E30" s="48"/>
      <c r="F30" s="48"/>
      <c r="G30" s="17" t="s">
        <v>29</v>
      </c>
      <c r="H30" s="12"/>
      <c r="I30" s="12"/>
      <c r="J30" s="8"/>
      <c r="K30" s="8"/>
    </row>
    <row r="31" spans="1:38" x14ac:dyDescent="0.2">
      <c r="E31" s="10"/>
      <c r="F31" s="11"/>
      <c r="G31" s="12"/>
      <c r="H31" s="12"/>
      <c r="I31" s="12"/>
      <c r="J31" s="8"/>
      <c r="K31" s="8"/>
    </row>
    <row r="32" spans="1:38" x14ac:dyDescent="0.2">
      <c r="E32" s="10"/>
      <c r="F32" s="11"/>
      <c r="G32" s="12"/>
      <c r="H32" s="12"/>
      <c r="I32" s="12"/>
      <c r="J32" s="8"/>
      <c r="K32" s="8"/>
    </row>
    <row r="33" spans="4:11" x14ac:dyDescent="0.2">
      <c r="D33" s="8" t="s">
        <v>30</v>
      </c>
      <c r="E33" s="10"/>
      <c r="F33" s="12"/>
      <c r="G33" s="12"/>
      <c r="H33" s="12"/>
      <c r="I33" s="12"/>
      <c r="J33" s="8"/>
      <c r="K33" s="8"/>
    </row>
    <row r="34" spans="4:11" x14ac:dyDescent="0.2">
      <c r="F34" s="12" t="s">
        <v>39</v>
      </c>
    </row>
  </sheetData>
  <protectedRanges>
    <protectedRange sqref="C8:C10" name="Диапазон3"/>
    <protectedRange sqref="F8:F10" name="Диапазон3_1"/>
    <protectedRange sqref="C11" name="Диапазон3_3"/>
    <protectedRange sqref="F11" name="Диапазон3_4"/>
    <protectedRange sqref="W8:W11" name="Диапазон3_2"/>
    <protectedRange sqref="W15:W18" name="Диапазон3_2_1"/>
    <protectedRange sqref="W12:W14" name="Диапазон3_2_1_1"/>
  </protectedRanges>
  <autoFilter ref="A7:AJ22"/>
  <mergeCells count="12">
    <mergeCell ref="E30:F30"/>
    <mergeCell ref="F3:L3"/>
    <mergeCell ref="F4:L4"/>
    <mergeCell ref="A22:E22"/>
    <mergeCell ref="M6:X6"/>
    <mergeCell ref="A21:E21"/>
    <mergeCell ref="F21:AL21"/>
    <mergeCell ref="F22:AL22"/>
    <mergeCell ref="Y6:Z6"/>
    <mergeCell ref="E26:F26"/>
    <mergeCell ref="E28:F28"/>
    <mergeCell ref="AA6:AJ6"/>
  </mergeCells>
  <pageMargins left="0.7" right="0.7" top="0.75" bottom="0.75" header="0.3" footer="0.3"/>
  <pageSetup paperSize="8" scale="4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Кондакова Мария Павловна</cp:lastModifiedBy>
  <cp:lastPrinted>2019-02-04T07:04:04Z</cp:lastPrinted>
  <dcterms:created xsi:type="dcterms:W3CDTF">2013-09-25T03:40:45Z</dcterms:created>
  <dcterms:modified xsi:type="dcterms:W3CDTF">2025-09-03T12:11:48Z</dcterms:modified>
</cp:coreProperties>
</file>